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wallonie-my.sharepoint.com/personal/nas_biowallonie_be/Documents/Biowallonie/05. Développement filières/Mercuriale-des-prix/"/>
    </mc:Choice>
  </mc:AlternateContent>
  <xr:revisionPtr revIDLastSave="213" documentId="8_{E12E0E84-6B17-40BC-9B37-505648B913E1}" xr6:coauthVersionLast="46" xr6:coauthVersionMax="46" xr10:uidLastSave="{C9A628C1-F36D-4F25-84D1-2B5DDD0DB821}"/>
  <bookViews>
    <workbookView xWindow="-108" yWindow="-108" windowWidth="23256" windowHeight="12720" xr2:uid="{144B5F52-67E4-4301-B386-798363035E33}"/>
  </bookViews>
  <sheets>
    <sheet name="Mode d'emploi" sheetId="3" r:id="rId1"/>
    <sheet name="Calculateur" sheetId="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7" l="1"/>
  <c r="G22" i="7"/>
  <c r="G21" i="7"/>
  <c r="G26" i="7"/>
  <c r="G25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24" i="7" l="1"/>
  <c r="G27" i="7" s="1"/>
</calcChain>
</file>

<file path=xl/sharedStrings.xml><?xml version="1.0" encoding="utf-8"?>
<sst xmlns="http://schemas.openxmlformats.org/spreadsheetml/2006/main" count="48" uniqueCount="35">
  <si>
    <t>Prix unitaire</t>
  </si>
  <si>
    <t>Quantité</t>
  </si>
  <si>
    <t>Coût</t>
  </si>
  <si>
    <t>Fermage</t>
  </si>
  <si>
    <t>Epandage</t>
  </si>
  <si>
    <t>CIPAN</t>
  </si>
  <si>
    <t>Semis CIPAN</t>
  </si>
  <si>
    <t>Destruction CIPAN</t>
  </si>
  <si>
    <t>Labour</t>
  </si>
  <si>
    <t>Semis culture</t>
  </si>
  <si>
    <t>Semence céréale</t>
  </si>
  <si>
    <t>Semence pois</t>
  </si>
  <si>
    <t>Désherbage mécanique HE ou Houe</t>
  </si>
  <si>
    <t>Engrais organique (10 u/100 kg)</t>
  </si>
  <si>
    <t>Moisson</t>
  </si>
  <si>
    <t>Triage</t>
  </si>
  <si>
    <t>Intitulé</t>
  </si>
  <si>
    <t>Entrées de base</t>
  </si>
  <si>
    <t>ha</t>
  </si>
  <si>
    <t>tonne</t>
  </si>
  <si>
    <t>kg</t>
  </si>
  <si>
    <t>u d'N</t>
  </si>
  <si>
    <t>Entrées supplémentaires</t>
  </si>
  <si>
    <t>Totaux</t>
  </si>
  <si>
    <t>TOTAL / ha</t>
  </si>
  <si>
    <t>Bénéfice / ha</t>
  </si>
  <si>
    <t>Unité</t>
  </si>
  <si>
    <t>Compost de fumier</t>
  </si>
  <si>
    <t xml:space="preserve">Déchaumage </t>
  </si>
  <si>
    <t>Nom de la culture</t>
  </si>
  <si>
    <t>Vente</t>
  </si>
  <si>
    <t>exemple: froment boulanger</t>
  </si>
  <si>
    <t>Culture principale:</t>
  </si>
  <si>
    <t>Culture associée:</t>
  </si>
  <si>
    <t>Charges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</si>
</sst>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0" fillId="4" borderId="0" xfId="0" applyFill="1"/>
    <xf numFmtId="164" fontId="2" fillId="2" borderId="0" xfId="0" applyNumberFormat="1" applyFont="1" applyFill="1"/>
    <xf numFmtId="164" fontId="1" fillId="3" borderId="0" xfId="0" applyNumberFormat="1" applyFont="1" applyFill="1" applyProtection="1">
      <protection locked="0"/>
    </xf>
    <xf numFmtId="0" fontId="1" fillId="3" borderId="0" xfId="0" applyFont="1" applyFill="1" applyProtection="1">
      <protection locked="0"/>
    </xf>
    <xf numFmtId="164" fontId="1" fillId="0" borderId="0" xfId="0" applyNumberFormat="1" applyFont="1"/>
    <xf numFmtId="164" fontId="1" fillId="0" borderId="0" xfId="0" applyNumberFormat="1" applyFont="1" applyProtection="1">
      <protection locked="0"/>
    </xf>
    <xf numFmtId="164" fontId="1" fillId="4" borderId="0" xfId="0" applyNumberFormat="1" applyFont="1" applyFill="1"/>
    <xf numFmtId="0" fontId="2" fillId="4" borderId="0" xfId="0" applyFont="1" applyFill="1" applyAlignment="1">
      <alignment horizontal="right"/>
    </xf>
    <xf numFmtId="164" fontId="2" fillId="0" borderId="0" xfId="0" applyNumberFormat="1" applyFont="1"/>
    <xf numFmtId="0" fontId="2" fillId="3" borderId="0" xfId="0" applyFont="1" applyFill="1" applyProtection="1">
      <protection locked="0"/>
    </xf>
    <xf numFmtId="20" fontId="0" fillId="0" borderId="0" xfId="0" applyNumberFormat="1"/>
    <xf numFmtId="0" fontId="2" fillId="2" borderId="0" xfId="0" applyFont="1" applyFill="1" applyAlignment="1">
      <alignment horizontal="right"/>
    </xf>
    <xf numFmtId="0" fontId="3" fillId="3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  <protection locked="0" hidden="0"/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protection locked="1" hidden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</xdr:rowOff>
    </xdr:from>
    <xdr:to>
      <xdr:col>8</xdr:col>
      <xdr:colOff>762000</xdr:colOff>
      <xdr:row>21</xdr:row>
      <xdr:rowOff>129540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5895259-84EC-40C1-88AD-3574C86B2BBB}"/>
            </a:ext>
          </a:extLst>
        </xdr:cNvPr>
        <xdr:cNvSpPr txBox="1"/>
      </xdr:nvSpPr>
      <xdr:spPr>
        <a:xfrm>
          <a:off x="784860" y="373380"/>
          <a:ext cx="6256020" cy="3596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/>
            <a:t>Bonjour,</a:t>
          </a:r>
        </a:p>
        <a:p>
          <a:endParaRPr lang="fr-BE" sz="1100"/>
        </a:p>
        <a:p>
          <a:r>
            <a:rPr lang="fr-BE" sz="1100"/>
            <a:t>Voici</a:t>
          </a:r>
          <a:r>
            <a:rPr lang="fr-BE" sz="1100" baseline="0"/>
            <a:t> un outil pratique qui vous permet de calculer la rentabilité d'une culture à l'hectare et pouvoir faire des comparaisons. C'est important de compter tous les frais de la récolte précédente à la récolte suivante car tout doit être payé !</a:t>
          </a:r>
        </a:p>
        <a:p>
          <a:r>
            <a:rPr lang="fr-BE" sz="1100" baseline="0"/>
            <a:t>Les postes utilisés ici correspondent aux cultures classiques (céréales, protéagineux, oléagineux)</a:t>
          </a:r>
        </a:p>
        <a:p>
          <a:r>
            <a:rPr lang="fr-BE" sz="1100" baseline="0"/>
            <a:t>Nous avons placé des chiffres moyens à titre d'exemple qui sont à modifier selon votre situation.</a:t>
          </a:r>
        </a:p>
        <a:p>
          <a:endParaRPr lang="fr-BE" sz="1100"/>
        </a:p>
        <a:p>
          <a:r>
            <a:rPr lang="fr-BE" sz="1100" b="1" u="sng"/>
            <a:t>Mode d'emploi</a:t>
          </a:r>
        </a:p>
        <a:p>
          <a:endParaRPr lang="fr-BE" sz="1100" b="1" u="sng"/>
        </a:p>
        <a:p>
          <a:r>
            <a:rPr lang="fr-BE" sz="1100" b="0" u="none"/>
            <a:t>-</a:t>
          </a:r>
          <a:r>
            <a:rPr lang="fr-BE" sz="1100" b="0" u="none" baseline="0"/>
            <a:t> Seules les cases colorées peuvent être modifiées.</a:t>
          </a:r>
        </a:p>
        <a:p>
          <a:r>
            <a:rPr lang="fr-BE" sz="1100" b="0" u="none" baseline="0"/>
            <a:t>- Bien vérifier les unités utilisées. Certais chiffres devront éventuellement être adaptés</a:t>
          </a:r>
        </a:p>
        <a:p>
          <a:r>
            <a:rPr lang="fr-BE" sz="1100" b="0" u="none" baseline="0"/>
            <a:t> ex : le prix d'achat d'un engrais/ tonne  doit être transformé par exemple en prix à l'unité.</a:t>
          </a:r>
        </a:p>
        <a:p>
          <a:r>
            <a:rPr lang="fr-BE" sz="1100" b="0" u="none" baseline="0"/>
            <a:t>         500 €/t pour un engrais qui contient 10 % d'azote (10 u /100 kg) = 50 €/100 kg pour 10 u d'azote.</a:t>
          </a:r>
        </a:p>
        <a:p>
          <a:r>
            <a:rPr lang="fr-BE" sz="1100" b="0" u="none" baseline="0"/>
            <a:t>         Pour un apport de 50 u d'azote, ça représente 50 € x 5 = 250 €/ha</a:t>
          </a:r>
        </a:p>
        <a:p>
          <a:r>
            <a:rPr lang="fr-BE" sz="1100" b="0" u="none" baseline="0"/>
            <a:t>- Si vous avez des postes supplémentaires vous pouvez les ajouter dans "Entrées supplémentaires"</a:t>
          </a:r>
        </a:p>
        <a:p>
          <a:r>
            <a:rPr lang="fr-BE" sz="1100" b="0" u="none" baseline="0"/>
            <a:t>- Dans le cas de cultures associées où les espèces sont vendues séparément, vous pouvez ajouter une espèce en dessous de " grains céréales". Par exemple froment/pois protéagineux.</a:t>
          </a:r>
        </a:p>
        <a:p>
          <a:endParaRPr lang="fr-BE" sz="1100" b="0" u="none" baseline="0"/>
        </a:p>
        <a:p>
          <a:r>
            <a:rPr lang="fr-BE" sz="1100" b="1" u="none" baseline="0"/>
            <a:t>L'équipe de Biowallonie.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378ED6-0146-4514-B53B-E6538CC92EBA}" name="Tableau4" displayName="Tableau4" ref="C4:G19" totalsRowShown="0" headerRowDxfId="25" dataDxfId="24" totalsRowDxfId="23">
  <autoFilter ref="C4:G19" xr:uid="{6A9F7C4C-BEE6-4B38-906B-44550665FAB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82EDD63-FD59-4372-9C03-17EB6A9FA28B}" name="Intitulé" dataDxfId="22" totalsRowDxfId="21"/>
    <tableColumn id="2" xr3:uid="{5D585237-083D-48E2-9F5F-AE058D02000D}" name="Prix unitaire" dataDxfId="20" totalsRowDxfId="19"/>
    <tableColumn id="3" xr3:uid="{C09D3E32-CEBA-4FBC-9356-A02592EBCA3F}" name="Unité" dataDxfId="18" totalsRowDxfId="17"/>
    <tableColumn id="4" xr3:uid="{22815A9E-3093-4186-BC3B-17112AF19708}" name="Quantité" dataDxfId="16" totalsRowDxfId="15"/>
    <tableColumn id="5" xr3:uid="{3791BB0D-B99C-47F6-85E3-EE34BC6AD784}" name="Coût" dataDxfId="14" totalsRowDxfId="13">
      <calculatedColumnFormula xml:space="preserve"> (D5*F5)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616FE1-8F62-4531-9A29-E9DA3C1F9BA6}" name="Tableau6" displayName="Tableau6" ref="C20:G23" headerRowCount="0" totalsRowShown="0" headerRowDxfId="12" dataDxfId="11" tableBorderDxfId="10">
  <tableColumns count="5">
    <tableColumn id="1" xr3:uid="{3728D313-9CBF-461B-AE1F-672C773C3433}" name="Colonne1" headerRowDxfId="9" dataDxfId="8"/>
    <tableColumn id="2" xr3:uid="{C6A5CC36-C272-48BE-848B-E82B305169A1}" name="Colonne2" headerRowDxfId="7" dataDxfId="6"/>
    <tableColumn id="3" xr3:uid="{670FD80F-72D2-4F0D-BD0D-D6D944EB6407}" name="Colonne3" headerRowDxfId="5" dataDxfId="4"/>
    <tableColumn id="4" xr3:uid="{76ACD2A9-0268-40D7-B456-CA06DE344E9B}" name="Colonne4" headerRowDxfId="3" dataDxfId="2"/>
    <tableColumn id="5" xr3:uid="{1E5B506F-2B35-4DF4-81CE-CDF2865A8A0D}" name="Colonne5" headerRowDxfId="1" dataDxfId="0">
      <calculatedColumnFormula xml:space="preserve"> (D21*F21)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A412-371F-4D7E-B966-00239F515A40}">
  <dimension ref="A1"/>
  <sheetViews>
    <sheetView tabSelected="1" workbookViewId="0">
      <selection activeCell="C24" sqref="C24"/>
    </sheetView>
  </sheetViews>
  <sheetFormatPr baseColWidth="10" defaultColWidth="11.44140625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0FA87-DD08-4D6B-A40A-E4BCED06DE24}">
  <dimension ref="B2:G27"/>
  <sheetViews>
    <sheetView workbookViewId="0">
      <selection activeCell="K17" sqref="K17"/>
    </sheetView>
  </sheetViews>
  <sheetFormatPr baseColWidth="10" defaultColWidth="11.44140625" defaultRowHeight="14.4" x14ac:dyDescent="0.3"/>
  <cols>
    <col min="1" max="1" width="11.44140625" style="5"/>
    <col min="2" max="2" width="31.6640625" style="5" customWidth="1"/>
    <col min="3" max="3" width="38.6640625" style="5" customWidth="1"/>
    <col min="4" max="4" width="17.109375" style="5" customWidth="1"/>
    <col min="5" max="5" width="13.88671875" style="5" customWidth="1"/>
    <col min="6" max="6" width="17.44140625" style="5" customWidth="1"/>
    <col min="7" max="7" width="13.88671875" style="5" customWidth="1"/>
    <col min="8" max="16384" width="11.44140625" style="5"/>
  </cols>
  <sheetData>
    <row r="2" spans="2:7" ht="23.4" x14ac:dyDescent="0.45">
      <c r="B2" s="3" t="s">
        <v>29</v>
      </c>
      <c r="C2" s="17" t="s">
        <v>31</v>
      </c>
      <c r="D2" s="17"/>
      <c r="E2" s="17"/>
      <c r="F2" s="17"/>
      <c r="G2" s="17"/>
    </row>
    <row r="4" spans="2:7" ht="18" x14ac:dyDescent="0.35">
      <c r="C4" s="3" t="s">
        <v>16</v>
      </c>
      <c r="D4" s="6" t="s">
        <v>0</v>
      </c>
      <c r="E4" s="3" t="s">
        <v>26</v>
      </c>
      <c r="F4" s="3" t="s">
        <v>1</v>
      </c>
      <c r="G4" s="6" t="s">
        <v>2</v>
      </c>
    </row>
    <row r="5" spans="2:7" ht="18" x14ac:dyDescent="0.35">
      <c r="B5" s="4" t="s">
        <v>17</v>
      </c>
      <c r="C5" s="1" t="s">
        <v>3</v>
      </c>
      <c r="D5" s="7">
        <v>300</v>
      </c>
      <c r="E5" s="1" t="s">
        <v>18</v>
      </c>
      <c r="F5" s="8">
        <v>1</v>
      </c>
      <c r="G5" s="9">
        <f xml:space="preserve"> (D5*F5)</f>
        <v>300</v>
      </c>
    </row>
    <row r="6" spans="2:7" ht="18" x14ac:dyDescent="0.35">
      <c r="C6" s="1" t="s">
        <v>28</v>
      </c>
      <c r="D6" s="7">
        <v>35</v>
      </c>
      <c r="E6" s="1" t="s">
        <v>18</v>
      </c>
      <c r="F6" s="8">
        <v>2</v>
      </c>
      <c r="G6" s="9">
        <f t="shared" ref="G6:G20" si="0" xml:space="preserve"> (D6*F6)</f>
        <v>70</v>
      </c>
    </row>
    <row r="7" spans="2:7" ht="18" x14ac:dyDescent="0.35">
      <c r="C7" s="1" t="s">
        <v>27</v>
      </c>
      <c r="D7" s="7">
        <v>7</v>
      </c>
      <c r="E7" s="1" t="s">
        <v>19</v>
      </c>
      <c r="F7" s="8">
        <v>15</v>
      </c>
      <c r="G7" s="9">
        <f xml:space="preserve"> (D7*F7)</f>
        <v>105</v>
      </c>
    </row>
    <row r="8" spans="2:7" ht="18" x14ac:dyDescent="0.35">
      <c r="C8" s="1" t="s">
        <v>4</v>
      </c>
      <c r="D8" s="7">
        <v>3</v>
      </c>
      <c r="E8" s="1" t="s">
        <v>19</v>
      </c>
      <c r="F8" s="8">
        <v>15</v>
      </c>
      <c r="G8" s="9">
        <f t="shared" si="0"/>
        <v>45</v>
      </c>
    </row>
    <row r="9" spans="2:7" ht="18" x14ac:dyDescent="0.35">
      <c r="C9" s="1" t="s">
        <v>5</v>
      </c>
      <c r="D9" s="7">
        <v>7.5</v>
      </c>
      <c r="E9" s="1" t="s">
        <v>20</v>
      </c>
      <c r="F9" s="8">
        <v>10</v>
      </c>
      <c r="G9" s="9">
        <f t="shared" si="0"/>
        <v>75</v>
      </c>
    </row>
    <row r="10" spans="2:7" ht="18" x14ac:dyDescent="0.35">
      <c r="C10" s="1" t="s">
        <v>6</v>
      </c>
      <c r="D10" s="7">
        <v>40</v>
      </c>
      <c r="E10" s="1" t="s">
        <v>18</v>
      </c>
      <c r="F10" s="8">
        <v>1</v>
      </c>
      <c r="G10" s="9">
        <f t="shared" si="0"/>
        <v>40</v>
      </c>
    </row>
    <row r="11" spans="2:7" ht="18" x14ac:dyDescent="0.35">
      <c r="C11" s="1" t="s">
        <v>7</v>
      </c>
      <c r="D11" s="7">
        <v>30</v>
      </c>
      <c r="E11" s="1" t="s">
        <v>18</v>
      </c>
      <c r="F11" s="8">
        <v>1</v>
      </c>
      <c r="G11" s="9">
        <f t="shared" si="0"/>
        <v>30</v>
      </c>
    </row>
    <row r="12" spans="2:7" ht="18" x14ac:dyDescent="0.35">
      <c r="C12" s="1" t="s">
        <v>8</v>
      </c>
      <c r="D12" s="7">
        <v>60</v>
      </c>
      <c r="E12" s="1" t="s">
        <v>18</v>
      </c>
      <c r="F12" s="8">
        <v>1</v>
      </c>
      <c r="G12" s="9">
        <f t="shared" si="0"/>
        <v>60</v>
      </c>
    </row>
    <row r="13" spans="2:7" ht="18" x14ac:dyDescent="0.35">
      <c r="C13" s="1" t="s">
        <v>9</v>
      </c>
      <c r="D13" s="7">
        <v>60</v>
      </c>
      <c r="E13" s="1" t="s">
        <v>18</v>
      </c>
      <c r="F13" s="8">
        <v>1</v>
      </c>
      <c r="G13" s="9">
        <f t="shared" si="0"/>
        <v>60</v>
      </c>
    </row>
    <row r="14" spans="2:7" ht="18" x14ac:dyDescent="0.35">
      <c r="C14" s="1" t="s">
        <v>10</v>
      </c>
      <c r="D14" s="7">
        <v>1</v>
      </c>
      <c r="E14" s="1" t="s">
        <v>20</v>
      </c>
      <c r="F14" s="8">
        <v>200</v>
      </c>
      <c r="G14" s="9">
        <f t="shared" si="0"/>
        <v>200</v>
      </c>
    </row>
    <row r="15" spans="2:7" ht="18" x14ac:dyDescent="0.35">
      <c r="C15" s="1" t="s">
        <v>11</v>
      </c>
      <c r="D15" s="7">
        <v>1.1499999999999999</v>
      </c>
      <c r="E15" s="1" t="s">
        <v>20</v>
      </c>
      <c r="F15" s="8">
        <v>0</v>
      </c>
      <c r="G15" s="9">
        <f t="shared" si="0"/>
        <v>0</v>
      </c>
    </row>
    <row r="16" spans="2:7" ht="18" x14ac:dyDescent="0.35">
      <c r="C16" s="1" t="s">
        <v>12</v>
      </c>
      <c r="D16" s="7">
        <v>25</v>
      </c>
      <c r="E16" s="1" t="s">
        <v>18</v>
      </c>
      <c r="F16" s="8">
        <v>3</v>
      </c>
      <c r="G16" s="9">
        <f t="shared" si="0"/>
        <v>75</v>
      </c>
    </row>
    <row r="17" spans="2:7" ht="18" x14ac:dyDescent="0.35">
      <c r="C17" s="1" t="s">
        <v>13</v>
      </c>
      <c r="D17" s="7">
        <v>3.8</v>
      </c>
      <c r="E17" s="1" t="s">
        <v>21</v>
      </c>
      <c r="F17" s="8">
        <v>80</v>
      </c>
      <c r="G17" s="9">
        <f t="shared" si="0"/>
        <v>304</v>
      </c>
    </row>
    <row r="18" spans="2:7" ht="18" x14ac:dyDescent="0.35">
      <c r="C18" s="1" t="s">
        <v>14</v>
      </c>
      <c r="D18" s="7">
        <v>140</v>
      </c>
      <c r="E18" s="1" t="s">
        <v>18</v>
      </c>
      <c r="F18" s="8">
        <v>1</v>
      </c>
      <c r="G18" s="9">
        <f t="shared" si="0"/>
        <v>140</v>
      </c>
    </row>
    <row r="19" spans="2:7" ht="18" x14ac:dyDescent="0.35">
      <c r="C19" s="1" t="s">
        <v>15</v>
      </c>
      <c r="D19" s="7">
        <v>35</v>
      </c>
      <c r="E19" s="1" t="s">
        <v>19</v>
      </c>
      <c r="F19" s="8"/>
      <c r="G19" s="9">
        <f t="shared" si="0"/>
        <v>0</v>
      </c>
    </row>
    <row r="20" spans="2:7" ht="18" x14ac:dyDescent="0.35">
      <c r="B20" s="2" t="s">
        <v>22</v>
      </c>
      <c r="C20" s="7"/>
      <c r="D20" s="7"/>
      <c r="E20" s="7"/>
      <c r="F20" s="8"/>
      <c r="G20" s="10">
        <f t="shared" si="0"/>
        <v>0</v>
      </c>
    </row>
    <row r="21" spans="2:7" ht="18" x14ac:dyDescent="0.35">
      <c r="C21" s="7"/>
      <c r="D21" s="7"/>
      <c r="E21" s="7"/>
      <c r="F21" s="8"/>
      <c r="G21" s="10">
        <f xml:space="preserve"> (D21*F21)</f>
        <v>0</v>
      </c>
    </row>
    <row r="22" spans="2:7" ht="18" x14ac:dyDescent="0.35">
      <c r="C22" s="7"/>
      <c r="D22" s="7"/>
      <c r="E22" s="7"/>
      <c r="F22" s="8"/>
      <c r="G22" s="10">
        <f xml:space="preserve"> (D22*F22)</f>
        <v>0</v>
      </c>
    </row>
    <row r="23" spans="2:7" ht="18" x14ac:dyDescent="0.35">
      <c r="C23" s="7"/>
      <c r="D23" s="7"/>
      <c r="E23" s="7"/>
      <c r="F23" s="8"/>
      <c r="G23" s="10">
        <f xml:space="preserve"> (D23*F23)</f>
        <v>0</v>
      </c>
    </row>
    <row r="24" spans="2:7" ht="18" x14ac:dyDescent="0.35">
      <c r="B24" s="3" t="s">
        <v>23</v>
      </c>
      <c r="C24" s="1" t="s">
        <v>34</v>
      </c>
      <c r="D24" s="11"/>
      <c r="E24" s="1"/>
      <c r="F24" s="12" t="s">
        <v>24</v>
      </c>
      <c r="G24" s="13">
        <f>SUM(G5:G19)</f>
        <v>1504</v>
      </c>
    </row>
    <row r="25" spans="2:7" ht="18" x14ac:dyDescent="0.35">
      <c r="B25" s="3" t="s">
        <v>30</v>
      </c>
      <c r="C25" s="8" t="s">
        <v>32</v>
      </c>
      <c r="D25" s="7">
        <v>400</v>
      </c>
      <c r="E25" s="1" t="s">
        <v>19</v>
      </c>
      <c r="F25" s="14">
        <v>4.5</v>
      </c>
      <c r="G25" s="13">
        <f>(D25*F25)</f>
        <v>1800</v>
      </c>
    </row>
    <row r="26" spans="2:7" ht="18" x14ac:dyDescent="0.35">
      <c r="C26" s="8" t="s">
        <v>33</v>
      </c>
      <c r="D26" s="7">
        <v>0</v>
      </c>
      <c r="E26" s="1" t="s">
        <v>19</v>
      </c>
      <c r="F26" s="14">
        <v>0</v>
      </c>
      <c r="G26" s="13">
        <f>(D26*F26)</f>
        <v>0</v>
      </c>
    </row>
    <row r="27" spans="2:7" ht="18" x14ac:dyDescent="0.35">
      <c r="C27" s="15"/>
      <c r="D27"/>
      <c r="E27"/>
      <c r="F27" s="16" t="s">
        <v>25</v>
      </c>
      <c r="G27" s="6">
        <f xml:space="preserve"> ((G25+G26)-G24)</f>
        <v>296</v>
      </c>
    </row>
  </sheetData>
  <sheetProtection sheet="1" objects="1" scenarios="1" insertRows="0"/>
  <mergeCells count="1">
    <mergeCell ref="C2:G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D9257533533343A69E80FA1055CAB6" ma:contentTypeVersion="13" ma:contentTypeDescription="Create a new document." ma:contentTypeScope="" ma:versionID="ec1aff676b56b5c878a0ce10f16bae2e">
  <xsd:schema xmlns:xsd="http://www.w3.org/2001/XMLSchema" xmlns:xs="http://www.w3.org/2001/XMLSchema" xmlns:p="http://schemas.microsoft.com/office/2006/metadata/properties" xmlns:ns3="de14c2bf-f4cc-41dd-bb45-62cd518dca5c" xmlns:ns4="d0056da2-ea35-4aa1-9586-23ec749c681d" targetNamespace="http://schemas.microsoft.com/office/2006/metadata/properties" ma:root="true" ma:fieldsID="c8168807b6911a5007a84b9055a6a4ce" ns3:_="" ns4:_="">
    <xsd:import namespace="de14c2bf-f4cc-41dd-bb45-62cd518dca5c"/>
    <xsd:import namespace="d0056da2-ea35-4aa1-9586-23ec749c68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4c2bf-f4cc-41dd-bb45-62cd518dca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56da2-ea35-4aa1-9586-23ec749c68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377611-C6AB-4834-BAF6-537522DD59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A5D036-A939-478A-B400-2205C4256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14c2bf-f4cc-41dd-bb45-62cd518dca5c"/>
    <ds:schemaRef ds:uri="d0056da2-ea35-4aa1-9586-23ec749c6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35DCEC-A8A1-435E-9E93-36F019F9F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Mode d'emploi</vt:lpstr>
      <vt:lpstr>Calculateur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Silvestre</dc:creator>
  <cp:keywords/>
  <dc:description/>
  <cp:lastModifiedBy>Ariane Beaudelot</cp:lastModifiedBy>
  <cp:revision/>
  <dcterms:created xsi:type="dcterms:W3CDTF">2019-09-06T14:40:14Z</dcterms:created>
  <dcterms:modified xsi:type="dcterms:W3CDTF">2021-01-18T15:07:30Z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0x01010019D9257533533343A69E80FA1055CAB6</vt:lpwstr>
  </property>
</Properties>
</file>